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6" l="1"/>
  <c r="H21" i="16"/>
  <c r="J21" i="16" s="1"/>
  <c r="I12" i="16" l="1"/>
  <c r="I13" i="16"/>
  <c r="I14" i="16"/>
  <c r="I15" i="16"/>
  <c r="I16" i="16"/>
  <c r="I17" i="16"/>
  <c r="I18" i="16"/>
  <c r="I22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22" i="16"/>
  <c r="J22" i="16" s="1"/>
  <c r="H11" i="16"/>
  <c r="J11" i="16" s="1"/>
  <c r="F23" i="16" l="1"/>
  <c r="H23" i="16" l="1"/>
  <c r="J23" i="16"/>
  <c r="E23" i="16"/>
  <c r="I23" i="16"/>
  <c r="G23" i="16" l="1"/>
</calcChain>
</file>

<file path=xl/sharedStrings.xml><?xml version="1.0" encoding="utf-8"?>
<sst xmlns="http://schemas.openxmlformats.org/spreadsheetml/2006/main" count="44" uniqueCount="36">
  <si>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</si>
  <si>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</si>
  <si>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</si>
  <si>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</si>
  <si>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</si>
  <si>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</si>
  <si>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</si>
  <si>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</si>
  <si>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</si>
  <si>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</si>
  <si>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</si>
  <si>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</si>
  <si>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</si>
  <si>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</si>
  <si>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</si>
  <si>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</si>
  <si>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</si>
  <si>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</si>
  <si>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</si>
  <si>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</si>
  <si>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Замена Энкодера и ревизия клеммной коробки.</t>
  </si>
  <si>
    <t>шт</t>
  </si>
  <si>
    <t>Установка промышленного детектора тока с регулировкой порога срабатывания</t>
  </si>
  <si>
    <t>Установка флажков концевых выключателей по оси х</t>
  </si>
  <si>
    <t xml:space="preserve">комплект </t>
  </si>
  <si>
    <t>Замена датчика тока</t>
  </si>
  <si>
    <t>Техническое обслуживание частитных преобразователей</t>
  </si>
  <si>
    <t>Замена теплозащиты силовых кабелей</t>
  </si>
  <si>
    <t>Чистка шкафов</t>
  </si>
  <si>
    <t>Замена бесконтактного концевого выключателя</t>
  </si>
  <si>
    <t>кроме того материалы</t>
  </si>
  <si>
    <t>Тестирования и проверка на работоспособность</t>
  </si>
  <si>
    <t>Прочие расходы</t>
  </si>
  <si>
    <t>Восстановление принципиальной схемы станка (проверка клеммных коробок, коммутационных соединений) Создание резервной копии программы контроллера</t>
  </si>
  <si>
    <t>Ремонт Установки автоматический электродуговой наплавки</t>
  </si>
  <si>
    <t xml:space="preserve">Ремонт Установки автоматический электродуговой наплавки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</si>
</sst>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 applyProtection="1">
      <alignment vertical="center" wrapText="1"/>
      <protection locked="0"/>
    </xf>
    <xf numFmtId="0" fontId="3" fillId="0" borderId="9" xfId="0" applyNumberFormat="1" applyFont="1" applyBorder="1" applyAlignment="1" applyProtection="1">
      <alignment horizontal="left" vertical="center"/>
      <protection locked="0"/>
    </xf>
    <xf numFmtId="0" fontId="3" fillId="0" borderId="1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3" totalsRowShown="0" headerRowDxfId="13" dataDxfId="12" tableBorderDxfId="11">
  <autoFilter ref="B10:L23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tabSelected="1" view="pageBreakPreview" zoomScale="110" zoomScaleNormal="100" zoomScaleSheetLayoutView="110" workbookViewId="0">
      <selection activeCell="D6" sqref="D6:E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2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19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6" t="s">
        <v>4</v>
      </c>
      <c r="C3" s="34"/>
      <c r="D3" s="37"/>
      <c r="E3" s="39"/>
      <c r="F3" s="23"/>
      <c r="G3" s="21"/>
      <c r="H3" s="21"/>
      <c r="I3" s="24"/>
      <c r="J3" s="24"/>
    </row>
    <row r="4" spans="1:12" ht="57" customHeight="1" x14ac:dyDescent="0.25">
      <c r="A4" s="4"/>
      <c r="B4" s="36" t="s">
        <v>5</v>
      </c>
      <c r="C4" s="34"/>
      <c r="D4" s="37" t="s">
        <v>34</v>
      </c>
      <c r="E4" s="38"/>
      <c r="F4" s="38"/>
      <c r="G4" s="38"/>
      <c r="H4" s="38"/>
      <c r="I4" s="38"/>
      <c r="J4" s="39"/>
    </row>
    <row r="5" spans="1:12" ht="32.25" customHeight="1" x14ac:dyDescent="0.25">
      <c r="A5" s="5"/>
      <c r="B5" s="36" t="s">
        <v>7</v>
      </c>
      <c r="C5" s="34"/>
      <c r="D5" s="37" t="s">
        <v>35</v>
      </c>
      <c r="E5" s="38"/>
      <c r="F5" s="38"/>
      <c r="G5" s="38"/>
      <c r="H5" s="38"/>
      <c r="I5" s="38"/>
      <c r="J5" s="39"/>
    </row>
    <row r="6" spans="1:12" ht="21.75" customHeight="1" x14ac:dyDescent="0.25">
      <c r="A6" s="5"/>
      <c r="B6" s="6" t="s">
        <v>1</v>
      </c>
      <c r="C6" s="20"/>
      <c r="D6" s="37"/>
      <c r="E6" s="39"/>
      <c r="F6" s="40"/>
      <c r="G6" s="40"/>
      <c r="H6" s="21"/>
      <c r="I6" s="24"/>
      <c r="J6" s="24"/>
    </row>
    <row r="7" spans="1:12" ht="21.75" customHeight="1" x14ac:dyDescent="0.25">
      <c r="A7" s="5"/>
      <c r="B7" s="7" t="s">
        <v>2</v>
      </c>
      <c r="C7" s="20"/>
      <c r="D7" s="41"/>
      <c r="E7" s="42"/>
      <c r="F7" s="40"/>
      <c r="G7" s="40"/>
      <c r="H7" s="21"/>
      <c r="I7" s="24"/>
      <c r="J7" s="24"/>
    </row>
    <row r="8" spans="1:12" ht="33.75" customHeight="1" x14ac:dyDescent="0.25">
      <c r="A8" s="5"/>
      <c r="B8" s="34" t="s">
        <v>19</v>
      </c>
      <c r="C8" s="34"/>
      <c r="D8" s="35"/>
      <c r="E8" s="35"/>
      <c r="F8" s="26"/>
      <c r="G8" s="26"/>
      <c r="H8" s="26"/>
      <c r="I8" s="24"/>
      <c r="J8" s="24"/>
    </row>
    <row r="9" spans="1:12" ht="21.75" customHeight="1" x14ac:dyDescent="0.25">
      <c r="A9" s="5"/>
      <c r="B9" s="28"/>
      <c r="C9" s="28"/>
      <c r="D9" s="29"/>
      <c r="E9" s="29"/>
      <c r="F9" s="26"/>
      <c r="G9" s="26"/>
      <c r="H9" s="26"/>
      <c r="I9" s="24"/>
      <c r="J9" s="24"/>
    </row>
    <row r="10" spans="1:12" s="8" customFormat="1" ht="47.25" x14ac:dyDescent="0.25">
      <c r="B10" s="27" t="s">
        <v>0</v>
      </c>
      <c r="C10" s="27" t="s">
        <v>14</v>
      </c>
      <c r="D10" s="27" t="s">
        <v>15</v>
      </c>
      <c r="E10" s="27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117.75" customHeight="1" x14ac:dyDescent="0.25">
      <c r="A11" s="10"/>
      <c r="B11" s="16">
        <v>1</v>
      </c>
      <c r="C11" s="25" t="s">
        <v>33</v>
      </c>
      <c r="D11" s="18" t="s">
        <v>24</v>
      </c>
      <c r="E11" s="17">
        <v>1</v>
      </c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58.5" customHeight="1" x14ac:dyDescent="0.25">
      <c r="A12" s="10"/>
      <c r="B12" s="16">
        <v>2</v>
      </c>
      <c r="C12" s="25" t="s">
        <v>20</v>
      </c>
      <c r="D12" s="18" t="s">
        <v>21</v>
      </c>
      <c r="E12" s="17">
        <v>1</v>
      </c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42" customHeight="1" x14ac:dyDescent="0.25">
      <c r="A13" s="10"/>
      <c r="B13" s="16">
        <v>3</v>
      </c>
      <c r="C13" s="25" t="s">
        <v>22</v>
      </c>
      <c r="D13" s="18" t="s">
        <v>21</v>
      </c>
      <c r="E13" s="17">
        <v>1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42.75" customHeight="1" x14ac:dyDescent="0.25">
      <c r="A14" s="10"/>
      <c r="B14" s="16">
        <v>4</v>
      </c>
      <c r="C14" s="25" t="s">
        <v>23</v>
      </c>
      <c r="D14" s="18" t="s">
        <v>24</v>
      </c>
      <c r="E14" s="17">
        <v>1</v>
      </c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5</v>
      </c>
      <c r="C15" s="18" t="s">
        <v>25</v>
      </c>
      <c r="D15" s="18" t="s">
        <v>21</v>
      </c>
      <c r="E15" s="17">
        <v>1</v>
      </c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40.5" customHeight="1" x14ac:dyDescent="0.25">
      <c r="A16" s="10"/>
      <c r="B16" s="16">
        <v>6</v>
      </c>
      <c r="C16" s="25" t="s">
        <v>26</v>
      </c>
      <c r="D16" s="18" t="s">
        <v>21</v>
      </c>
      <c r="E16" s="17">
        <v>2</v>
      </c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39.75" customHeight="1" x14ac:dyDescent="0.25">
      <c r="A17" s="10"/>
      <c r="B17" s="16">
        <v>7</v>
      </c>
      <c r="C17" s="25" t="s">
        <v>27</v>
      </c>
      <c r="D17" s="18" t="s">
        <v>24</v>
      </c>
      <c r="E17" s="17">
        <v>1</v>
      </c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A18" s="10"/>
      <c r="B18" s="16">
        <v>8</v>
      </c>
      <c r="C18" s="25" t="s">
        <v>28</v>
      </c>
      <c r="D18" s="18" t="s">
        <v>21</v>
      </c>
      <c r="E18" s="17">
        <v>3</v>
      </c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36" customHeight="1" x14ac:dyDescent="0.25">
      <c r="A19" s="10"/>
      <c r="B19" s="16">
        <v>9</v>
      </c>
      <c r="C19" s="31" t="s">
        <v>29</v>
      </c>
      <c r="D19" s="18" t="s">
        <v>21</v>
      </c>
      <c r="E19" s="32">
        <v>1</v>
      </c>
      <c r="F19" s="32"/>
      <c r="G19" s="32"/>
      <c r="H19" s="32"/>
      <c r="I19" s="33"/>
      <c r="J19" s="33"/>
      <c r="K19" s="18"/>
      <c r="L19" s="18"/>
    </row>
    <row r="20" spans="1:12" s="11" customFormat="1" ht="42" customHeight="1" x14ac:dyDescent="0.25">
      <c r="A20" s="10"/>
      <c r="B20" s="30">
        <v>10</v>
      </c>
      <c r="C20" s="31" t="s">
        <v>31</v>
      </c>
      <c r="D20" s="18" t="s">
        <v>24</v>
      </c>
      <c r="E20" s="32">
        <v>1</v>
      </c>
      <c r="F20" s="32"/>
      <c r="G20" s="32"/>
      <c r="H20" s="32"/>
      <c r="I20" s="33"/>
      <c r="J20" s="33"/>
      <c r="K20" s="18"/>
      <c r="L20" s="18"/>
    </row>
    <row r="21" spans="1:12" s="11" customFormat="1" ht="21.75" customHeight="1" x14ac:dyDescent="0.25">
      <c r="A21" s="10"/>
      <c r="B21" s="16">
        <v>11</v>
      </c>
      <c r="C21" s="25" t="s">
        <v>30</v>
      </c>
      <c r="D21" s="18"/>
      <c r="E21" s="17"/>
      <c r="F21" s="17"/>
      <c r="G21" s="17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A22" s="10"/>
      <c r="B22" s="16">
        <v>12</v>
      </c>
      <c r="C22" s="25" t="s">
        <v>32</v>
      </c>
      <c r="D22" s="18"/>
      <c r="E22" s="17"/>
      <c r="F22" s="17"/>
      <c r="G22" s="17"/>
      <c r="H22" s="17">
        <f>ПозиционноеЦеновое[[#This Row],[Цена за ед  продукции (без НДС)]]*(1+ПозиционноеЦеновое[[#This Row],[НДС (%)]]/100)</f>
        <v>0</v>
      </c>
      <c r="I22" s="17">
        <f>ПозиционноеЦеновое[[#This Row],[Кол-во (объем)]]*ПозиционноеЦеновое[[#This Row],[Цена за ед  продукции (без НДС)]]</f>
        <v>0</v>
      </c>
      <c r="J22" s="17">
        <f>ПозиционноеЦеновое[[#This Row],[Кол-во (объем)]]*ПозиционноеЦеновое[[#This Row],[Цена за ед продукции (с НДС)]]</f>
        <v>0</v>
      </c>
      <c r="K22" s="18"/>
      <c r="L22" s="18"/>
    </row>
    <row r="23" spans="1:12" s="11" customFormat="1" ht="21.75" customHeight="1" x14ac:dyDescent="0.25">
      <c r="B23" s="14"/>
      <c r="C23" s="18" t="s">
        <v>13</v>
      </c>
      <c r="D23" s="18"/>
      <c r="E23" s="17">
        <f t="shared" ref="E23" si="0">SUBTOTAL(109,E11:E22)</f>
        <v>13</v>
      </c>
      <c r="F23" s="17">
        <f t="shared" ref="F23" si="1">SUBTOTAL(109,F11:F22)</f>
        <v>0</v>
      </c>
      <c r="G23" s="17">
        <f t="shared" ref="G23" si="2">SUBTOTAL(109,G11:G22)</f>
        <v>0</v>
      </c>
      <c r="H23" s="17">
        <f t="shared" ref="H23" si="3">SUBTOTAL(109,H11:H22)</f>
        <v>0</v>
      </c>
      <c r="I23" s="17">
        <f t="shared" ref="I23" si="4">SUBTOTAL(109,I11:I22)</f>
        <v>0</v>
      </c>
      <c r="J23" s="17">
        <f t="shared" ref="J23" si="5">SUBTOTAL(109,J11:J22)</f>
        <v>0</v>
      </c>
      <c r="K23" s="18"/>
      <c r="L23" s="18"/>
    </row>
    <row r="24" spans="1:12" s="11" customFormat="1" ht="21.75" customHeight="1" x14ac:dyDescent="0.25">
      <c r="B24" s="12"/>
      <c r="C24" s="13"/>
      <c r="D24" s="13"/>
      <c r="E24" s="13"/>
      <c r="F24" s="13"/>
      <c r="G24" s="13"/>
      <c r="H24" s="13"/>
      <c r="I24" s="13"/>
      <c r="J24" s="13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  <row r="39" spans="2:2" s="11" customFormat="1" ht="21.75" customHeight="1" x14ac:dyDescent="0.25">
      <c r="B39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22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3">
      <formula1>0</formula1>
    </dataValidation>
    <dataValidation type="decimal" operator="greaterThanOrEqual" allowBlank="1" showInputMessage="1" showErrorMessage="1" prompt="Только число, больше или равное нулю" sqref="H11:J23 F11:F23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2022-01-20T05:31:56Z</dcterms:modified>
  <cp:category>Формы; Закупочная документация</cp:category>
</cp:coreProperties>
</file>